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F10" i="1"/>
  <c r="K10" i="1" s="1"/>
  <c r="F9" i="1"/>
  <c r="K9" i="1" s="1"/>
  <c r="F8" i="1"/>
  <c r="K8" i="1" s="1"/>
  <c r="F7" i="1"/>
  <c r="K7" i="1" s="1"/>
  <c r="F6" i="1"/>
  <c r="K6" i="1" s="1"/>
  <c r="F5" i="1"/>
  <c r="K5" i="1" s="1"/>
  <c r="F4" i="1"/>
  <c r="K4" i="1" s="1"/>
  <c r="F3" i="1"/>
  <c r="K3" i="1" s="1"/>
  <c r="F2" i="1"/>
  <c r="K2" i="1" s="1"/>
  <c r="I3" i="1" l="1"/>
  <c r="J3" i="1" s="1"/>
  <c r="L3" i="1" s="1"/>
  <c r="I4" i="1"/>
  <c r="J4" i="1" s="1"/>
  <c r="L4" i="1" s="1"/>
  <c r="I5" i="1"/>
  <c r="J5" i="1" s="1"/>
  <c r="L5" i="1" s="1"/>
  <c r="I6" i="1"/>
  <c r="J6" i="1" s="1"/>
  <c r="L6" i="1" s="1"/>
  <c r="I7" i="1"/>
  <c r="J7" i="1" s="1"/>
  <c r="L7" i="1" s="1"/>
  <c r="I8" i="1"/>
  <c r="J8" i="1" s="1"/>
  <c r="L8" i="1" s="1"/>
  <c r="I9" i="1"/>
  <c r="J9" i="1" s="1"/>
  <c r="L9" i="1" s="1"/>
  <c r="I10" i="1"/>
  <c r="J10" i="1" s="1"/>
  <c r="L10" i="1" s="1"/>
  <c r="I11" i="1"/>
  <c r="J11" i="1" s="1"/>
  <c r="L11" i="1" s="1"/>
  <c r="I12" i="1"/>
  <c r="J12" i="1" s="1"/>
  <c r="L12" i="1" s="1"/>
  <c r="I13" i="1"/>
  <c r="J13" i="1" s="1"/>
  <c r="L13" i="1" s="1"/>
  <c r="I14" i="1"/>
  <c r="J14" i="1" s="1"/>
  <c r="L14" i="1" s="1"/>
  <c r="I15" i="1"/>
  <c r="J15" i="1" s="1"/>
  <c r="L15" i="1" s="1"/>
  <c r="I16" i="1"/>
  <c r="J16" i="1" s="1"/>
  <c r="L16" i="1" s="1"/>
  <c r="I17" i="1"/>
  <c r="J17" i="1" s="1"/>
  <c r="L17" i="1" s="1"/>
  <c r="I18" i="1"/>
  <c r="J18" i="1" s="1"/>
  <c r="L18" i="1" s="1"/>
  <c r="I19" i="1"/>
  <c r="J19" i="1" s="1"/>
  <c r="L19" i="1" s="1"/>
  <c r="I20" i="1"/>
  <c r="J20" i="1" s="1"/>
  <c r="L20" i="1" s="1"/>
  <c r="I21" i="1"/>
  <c r="J21" i="1" s="1"/>
  <c r="L21" i="1" s="1"/>
  <c r="I2" i="1"/>
  <c r="J2" i="1" s="1"/>
  <c r="L2" i="1" s="1"/>
  <c r="M2" i="1" l="1"/>
  <c r="P2" i="1" s="1"/>
  <c r="M18" i="1"/>
  <c r="P18" i="1" s="1"/>
  <c r="M14" i="1"/>
  <c r="P14" i="1" s="1"/>
  <c r="M10" i="1"/>
  <c r="P10" i="1" s="1"/>
  <c r="M6" i="1"/>
  <c r="P6" i="1" s="1"/>
  <c r="M20" i="1"/>
  <c r="P20" i="1" s="1"/>
  <c r="M16" i="1"/>
  <c r="P16" i="1" s="1"/>
  <c r="M12" i="1"/>
  <c r="P12" i="1" s="1"/>
  <c r="M8" i="1"/>
  <c r="P8" i="1" s="1"/>
  <c r="M4" i="1"/>
  <c r="P4" i="1" s="1"/>
  <c r="M19" i="1"/>
  <c r="P19" i="1" s="1"/>
  <c r="M15" i="1"/>
  <c r="P15" i="1" s="1"/>
  <c r="M11" i="1"/>
  <c r="P11" i="1" s="1"/>
  <c r="M7" i="1"/>
  <c r="P7" i="1" s="1"/>
  <c r="M3" i="1"/>
  <c r="P3" i="1" s="1"/>
  <c r="M21" i="1"/>
  <c r="P21" i="1" s="1"/>
  <c r="M17" i="1"/>
  <c r="P17" i="1" s="1"/>
  <c r="M13" i="1"/>
  <c r="P13" i="1" s="1"/>
  <c r="M9" i="1"/>
  <c r="P9" i="1" s="1"/>
  <c r="M5" i="1"/>
  <c r="P5" i="1" s="1"/>
</calcChain>
</file>

<file path=xl/sharedStrings.xml><?xml version="1.0" encoding="utf-8"?>
<sst xmlns="http://schemas.openxmlformats.org/spreadsheetml/2006/main" count="16" uniqueCount="16">
  <si>
    <t>ردیف</t>
  </si>
  <si>
    <t>شماره دانشجویی</t>
  </si>
  <si>
    <t>نمره میانترم از 100</t>
  </si>
  <si>
    <t>سوال 2 از 30</t>
  </si>
  <si>
    <t>سوال 1 از 35</t>
  </si>
  <si>
    <t>سوال 3 از 35</t>
  </si>
  <si>
    <t>سوال 1 از 30</t>
  </si>
  <si>
    <t>سوال 2 از 70</t>
  </si>
  <si>
    <t>نمره پایانترم از 100</t>
  </si>
  <si>
    <t>نمره پایانترم از 100 باضافه 15 نمره ارفاق</t>
  </si>
  <si>
    <t>نمره میانترم از 6</t>
  </si>
  <si>
    <t>نمره پایانترم از 6</t>
  </si>
  <si>
    <t>نمره کل از 12</t>
  </si>
  <si>
    <t>پروژه آب از 4</t>
  </si>
  <si>
    <t>پروژه فاضلاب از 4</t>
  </si>
  <si>
    <t>نمره کل از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</si>
</sst>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pawn('ShowStSpec.php',%20'9913200011');" TargetMode="External"/><Relationship Id="rId13" Type="http://schemas.openxmlformats.org/officeDocument/2006/relationships/hyperlink" Target="javascript:spawn('ShowStSpec.php',%20'9913200023');" TargetMode="External"/><Relationship Id="rId18" Type="http://schemas.openxmlformats.org/officeDocument/2006/relationships/hyperlink" Target="javascript:spawn('ShowStSpec.php',%20'9913200032');" TargetMode="External"/><Relationship Id="rId3" Type="http://schemas.openxmlformats.org/officeDocument/2006/relationships/hyperlink" Target="javascript:spawn('ShowStSpec.php',%20'9913200004');" TargetMode="External"/><Relationship Id="rId7" Type="http://schemas.openxmlformats.org/officeDocument/2006/relationships/hyperlink" Target="javascript:spawn('ShowStSpec.php',%20'9813200015');" TargetMode="External"/><Relationship Id="rId12" Type="http://schemas.openxmlformats.org/officeDocument/2006/relationships/hyperlink" Target="javascript:spawn('ShowStSpec.php',%20'9913200019');" TargetMode="External"/><Relationship Id="rId17" Type="http://schemas.openxmlformats.org/officeDocument/2006/relationships/hyperlink" Target="javascript:spawn('ShowStSpec.php',%20'9913200030');" TargetMode="External"/><Relationship Id="rId2" Type="http://schemas.openxmlformats.org/officeDocument/2006/relationships/hyperlink" Target="javascript:spawn('ShowStSpec.php',%20'9913200002');" TargetMode="External"/><Relationship Id="rId16" Type="http://schemas.openxmlformats.org/officeDocument/2006/relationships/hyperlink" Target="javascript:spawn('ShowStSpec.php',%20'9913200028');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javascript:spawn('ShowStSpec.php',%20'9913200001');" TargetMode="External"/><Relationship Id="rId6" Type="http://schemas.openxmlformats.org/officeDocument/2006/relationships/hyperlink" Target="javascript:spawn('ShowStSpec.php',%20'9813200008');" TargetMode="External"/><Relationship Id="rId11" Type="http://schemas.openxmlformats.org/officeDocument/2006/relationships/hyperlink" Target="javascript:spawn('ShowStSpec.php',%20'9913200206');" TargetMode="External"/><Relationship Id="rId5" Type="http://schemas.openxmlformats.org/officeDocument/2006/relationships/hyperlink" Target="javascript:spawn('ShowStSpec.php',%20'9813200006');" TargetMode="External"/><Relationship Id="rId15" Type="http://schemas.openxmlformats.org/officeDocument/2006/relationships/hyperlink" Target="javascript:spawn('ShowStSpec.php',%20'9913200026');" TargetMode="External"/><Relationship Id="rId10" Type="http://schemas.openxmlformats.org/officeDocument/2006/relationships/hyperlink" Target="javascript:spawn('ShowStSpec.php',%20'9913200018');" TargetMode="External"/><Relationship Id="rId19" Type="http://schemas.openxmlformats.org/officeDocument/2006/relationships/hyperlink" Target="javascript:spawn('ShowStSpec.php',%20'40113204203');" TargetMode="External"/><Relationship Id="rId4" Type="http://schemas.openxmlformats.org/officeDocument/2006/relationships/hyperlink" Target="javascript:spawn('ShowStSpec.php',%20'9913200005');" TargetMode="External"/><Relationship Id="rId9" Type="http://schemas.openxmlformats.org/officeDocument/2006/relationships/hyperlink" Target="javascript:spawn('ShowStSpec.php',%20'9913200017');" TargetMode="External"/><Relationship Id="rId14" Type="http://schemas.openxmlformats.org/officeDocument/2006/relationships/hyperlink" Target="javascript:spawn('ShowStSpec.php',%20'9913200025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rightToLeft="1" tabSelected="1" zoomScale="93" zoomScaleNormal="93" workbookViewId="0">
      <pane xSplit="1" topLeftCell="D1" activePane="topRight" state="frozen"/>
      <selection pane="topRight" activeCell="O26" sqref="O26"/>
    </sheetView>
  </sheetViews>
  <sheetFormatPr defaultRowHeight="15"/>
  <cols>
    <col min="2" max="2" width="12.7109375" bestFit="1" customWidth="1"/>
    <col min="3" max="5" width="10.85546875" bestFit="1" customWidth="1"/>
    <col min="6" max="6" width="14.5703125" bestFit="1" customWidth="1"/>
    <col min="7" max="8" width="10.5703125" bestFit="1" customWidth="1"/>
    <col min="9" max="9" width="14.85546875" bestFit="1" customWidth="1"/>
    <col min="10" max="10" width="31" bestFit="1" customWidth="1"/>
    <col min="11" max="11" width="12.140625" bestFit="1" customWidth="1"/>
    <col min="12" max="12" width="12.42578125" bestFit="1" customWidth="1"/>
    <col min="13" max="13" width="13.85546875" bestFit="1" customWidth="1"/>
    <col min="14" max="14" width="11.7109375" bestFit="1" customWidth="1"/>
    <col min="15" max="15" width="15.5703125" bestFit="1" customWidth="1"/>
    <col min="16" max="16" width="11.7109375" bestFit="1" customWidth="1"/>
  </cols>
  <sheetData>
    <row r="1" spans="1:16">
      <c r="A1" t="s">
        <v>0</v>
      </c>
      <c r="B1" t="s">
        <v>1</v>
      </c>
      <c r="C1" t="s">
        <v>4</v>
      </c>
      <c r="D1" t="s">
        <v>3</v>
      </c>
      <c r="E1" t="s">
        <v>5</v>
      </c>
      <c r="F1" t="s">
        <v>2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>
      <c r="A2" s="1">
        <v>1</v>
      </c>
      <c r="B2" s="2">
        <v>9913200001</v>
      </c>
      <c r="C2">
        <v>23</v>
      </c>
      <c r="D2">
        <v>23</v>
      </c>
      <c r="E2">
        <v>20</v>
      </c>
      <c r="F2">
        <f>C2+D2+E2</f>
        <v>66</v>
      </c>
      <c r="G2">
        <v>2</v>
      </c>
      <c r="H2">
        <v>15</v>
      </c>
      <c r="I2">
        <f>G2+H2</f>
        <v>17</v>
      </c>
      <c r="J2">
        <f>I2+15</f>
        <v>32</v>
      </c>
      <c r="K2" s="3">
        <f>F2*0.06</f>
        <v>3.96</v>
      </c>
      <c r="L2" s="3">
        <f t="shared" ref="L2:L21" si="0">J2*0.06</f>
        <v>1.92</v>
      </c>
      <c r="M2" s="3">
        <f>K2+L2</f>
        <v>5.88</v>
      </c>
      <c r="N2">
        <v>3.9</v>
      </c>
      <c r="O2">
        <v>3.7</v>
      </c>
      <c r="P2" s="3">
        <f>M2+N2+O2</f>
        <v>13.48</v>
      </c>
    </row>
    <row r="3" spans="1:16">
      <c r="A3" s="1">
        <v>2</v>
      </c>
      <c r="B3" s="2">
        <v>9913200002</v>
      </c>
      <c r="C3">
        <v>33</v>
      </c>
      <c r="D3">
        <v>26</v>
      </c>
      <c r="E3">
        <v>35</v>
      </c>
      <c r="F3">
        <f t="shared" ref="F3:F21" si="1">C3+D3+E3</f>
        <v>94</v>
      </c>
      <c r="G3">
        <v>11</v>
      </c>
      <c r="H3">
        <v>45</v>
      </c>
      <c r="I3">
        <f t="shared" ref="I3:I21" si="2">G3+H3</f>
        <v>56</v>
      </c>
      <c r="J3">
        <f t="shared" ref="J3:J21" si="3">I3+15</f>
        <v>71</v>
      </c>
      <c r="K3" s="3">
        <f t="shared" ref="K3:K21" si="4">F3*0.06</f>
        <v>5.64</v>
      </c>
      <c r="L3" s="3">
        <f t="shared" si="0"/>
        <v>4.26</v>
      </c>
      <c r="M3" s="3">
        <f t="shared" ref="M3:M21" si="5">K3+L3</f>
        <v>9.8999999999999986</v>
      </c>
      <c r="N3">
        <v>3</v>
      </c>
      <c r="O3">
        <v>3</v>
      </c>
      <c r="P3" s="3">
        <f t="shared" ref="P3:P21" si="6">M3+N3+O3</f>
        <v>15.899999999999999</v>
      </c>
    </row>
    <row r="4" spans="1:16">
      <c r="A4" s="1">
        <v>3</v>
      </c>
      <c r="B4" s="2">
        <v>9913200004</v>
      </c>
      <c r="C4">
        <v>28</v>
      </c>
      <c r="D4">
        <v>20</v>
      </c>
      <c r="E4">
        <v>35</v>
      </c>
      <c r="F4">
        <f t="shared" si="1"/>
        <v>83</v>
      </c>
      <c r="G4">
        <v>18</v>
      </c>
      <c r="H4">
        <v>40</v>
      </c>
      <c r="I4">
        <f t="shared" si="2"/>
        <v>58</v>
      </c>
      <c r="J4">
        <f t="shared" si="3"/>
        <v>73</v>
      </c>
      <c r="K4" s="3">
        <f t="shared" si="4"/>
        <v>4.9799999999999995</v>
      </c>
      <c r="L4" s="3">
        <f t="shared" si="0"/>
        <v>4.38</v>
      </c>
      <c r="M4" s="3">
        <f t="shared" si="5"/>
        <v>9.36</v>
      </c>
      <c r="N4">
        <v>3</v>
      </c>
      <c r="O4">
        <v>3</v>
      </c>
      <c r="P4" s="3">
        <f t="shared" si="6"/>
        <v>15.36</v>
      </c>
    </row>
    <row r="5" spans="1:16">
      <c r="A5" s="1">
        <v>4</v>
      </c>
      <c r="B5" s="2">
        <v>9913200005</v>
      </c>
      <c r="C5">
        <v>30</v>
      </c>
      <c r="D5">
        <v>30</v>
      </c>
      <c r="E5">
        <v>35</v>
      </c>
      <c r="F5">
        <f t="shared" si="1"/>
        <v>95</v>
      </c>
      <c r="G5">
        <v>15</v>
      </c>
      <c r="H5">
        <v>60</v>
      </c>
      <c r="I5">
        <f t="shared" si="2"/>
        <v>75</v>
      </c>
      <c r="J5">
        <f t="shared" si="3"/>
        <v>90</v>
      </c>
      <c r="K5" s="3">
        <f t="shared" si="4"/>
        <v>5.7</v>
      </c>
      <c r="L5" s="3">
        <f t="shared" si="0"/>
        <v>5.3999999999999995</v>
      </c>
      <c r="M5" s="3">
        <f t="shared" si="5"/>
        <v>11.1</v>
      </c>
      <c r="N5">
        <v>3.9</v>
      </c>
      <c r="O5">
        <v>3.7</v>
      </c>
      <c r="P5" s="3">
        <f t="shared" si="6"/>
        <v>18.7</v>
      </c>
    </row>
    <row r="6" spans="1:16">
      <c r="A6" s="1">
        <v>5</v>
      </c>
      <c r="B6" s="2">
        <v>9913200006</v>
      </c>
      <c r="C6">
        <v>18</v>
      </c>
      <c r="D6">
        <v>30</v>
      </c>
      <c r="E6">
        <v>30</v>
      </c>
      <c r="F6">
        <f t="shared" si="1"/>
        <v>78</v>
      </c>
      <c r="G6">
        <v>7</v>
      </c>
      <c r="H6">
        <v>20</v>
      </c>
      <c r="I6">
        <f t="shared" si="2"/>
        <v>27</v>
      </c>
      <c r="J6">
        <f t="shared" si="3"/>
        <v>42</v>
      </c>
      <c r="K6" s="3">
        <f t="shared" si="4"/>
        <v>4.68</v>
      </c>
      <c r="L6" s="3">
        <f t="shared" si="0"/>
        <v>2.52</v>
      </c>
      <c r="M6" s="3">
        <f t="shared" si="5"/>
        <v>7.1999999999999993</v>
      </c>
      <c r="N6">
        <v>3.7</v>
      </c>
      <c r="O6">
        <v>3</v>
      </c>
      <c r="P6" s="3">
        <f t="shared" si="6"/>
        <v>13.899999999999999</v>
      </c>
    </row>
    <row r="7" spans="1:16">
      <c r="A7" s="1">
        <v>6</v>
      </c>
      <c r="B7" s="2">
        <v>9913200008</v>
      </c>
      <c r="C7">
        <v>28</v>
      </c>
      <c r="D7">
        <v>30</v>
      </c>
      <c r="E7">
        <v>35</v>
      </c>
      <c r="F7">
        <f t="shared" si="1"/>
        <v>93</v>
      </c>
      <c r="G7">
        <v>23</v>
      </c>
      <c r="H7">
        <v>40</v>
      </c>
      <c r="I7">
        <f t="shared" si="2"/>
        <v>63</v>
      </c>
      <c r="J7">
        <f t="shared" si="3"/>
        <v>78</v>
      </c>
      <c r="K7" s="3">
        <f t="shared" si="4"/>
        <v>5.58</v>
      </c>
      <c r="L7" s="3">
        <f t="shared" si="0"/>
        <v>4.68</v>
      </c>
      <c r="M7" s="3">
        <f t="shared" si="5"/>
        <v>10.26</v>
      </c>
      <c r="N7">
        <v>3.9</v>
      </c>
      <c r="O7">
        <v>3.7</v>
      </c>
      <c r="P7" s="3">
        <f t="shared" si="6"/>
        <v>17.86</v>
      </c>
    </row>
    <row r="8" spans="1:16">
      <c r="A8" s="1">
        <v>7</v>
      </c>
      <c r="B8" s="2">
        <v>9913200009</v>
      </c>
      <c r="C8">
        <v>16</v>
      </c>
      <c r="D8">
        <v>30</v>
      </c>
      <c r="E8">
        <v>35</v>
      </c>
      <c r="F8">
        <f t="shared" si="1"/>
        <v>81</v>
      </c>
      <c r="G8">
        <v>13</v>
      </c>
      <c r="H8">
        <v>60</v>
      </c>
      <c r="I8">
        <f t="shared" si="2"/>
        <v>73</v>
      </c>
      <c r="J8">
        <f t="shared" si="3"/>
        <v>88</v>
      </c>
      <c r="K8" s="3">
        <f t="shared" si="4"/>
        <v>4.8599999999999994</v>
      </c>
      <c r="L8" s="3">
        <f t="shared" si="0"/>
        <v>5.2799999999999994</v>
      </c>
      <c r="M8" s="3">
        <f t="shared" si="5"/>
        <v>10.139999999999999</v>
      </c>
      <c r="N8">
        <v>3.7</v>
      </c>
      <c r="O8">
        <v>3</v>
      </c>
      <c r="P8" s="3">
        <f t="shared" si="6"/>
        <v>16.84</v>
      </c>
    </row>
    <row r="9" spans="1:16">
      <c r="A9" s="1">
        <v>8</v>
      </c>
      <c r="B9" s="2">
        <v>9913200015</v>
      </c>
      <c r="C9">
        <v>20</v>
      </c>
      <c r="D9">
        <v>15</v>
      </c>
      <c r="E9">
        <v>20</v>
      </c>
      <c r="F9">
        <f t="shared" si="1"/>
        <v>55</v>
      </c>
      <c r="G9">
        <v>11</v>
      </c>
      <c r="H9">
        <v>30</v>
      </c>
      <c r="I9">
        <f t="shared" si="2"/>
        <v>41</v>
      </c>
      <c r="J9">
        <f t="shared" si="3"/>
        <v>56</v>
      </c>
      <c r="K9" s="3">
        <f t="shared" si="4"/>
        <v>3.3</v>
      </c>
      <c r="L9" s="3">
        <f t="shared" si="0"/>
        <v>3.36</v>
      </c>
      <c r="M9" s="3">
        <f t="shared" si="5"/>
        <v>6.66</v>
      </c>
      <c r="N9">
        <v>3.2</v>
      </c>
      <c r="O9">
        <v>3.3</v>
      </c>
      <c r="P9" s="3">
        <f t="shared" si="6"/>
        <v>13.16</v>
      </c>
    </row>
    <row r="10" spans="1:16">
      <c r="A10" s="1">
        <v>9</v>
      </c>
      <c r="B10" s="2">
        <v>9913200011</v>
      </c>
      <c r="C10">
        <v>26</v>
      </c>
      <c r="D10">
        <v>30</v>
      </c>
      <c r="E10">
        <v>32.5</v>
      </c>
      <c r="F10">
        <f t="shared" si="1"/>
        <v>88.5</v>
      </c>
      <c r="G10">
        <v>16</v>
      </c>
      <c r="H10">
        <v>60</v>
      </c>
      <c r="I10">
        <f t="shared" si="2"/>
        <v>76</v>
      </c>
      <c r="J10">
        <f t="shared" si="3"/>
        <v>91</v>
      </c>
      <c r="K10" s="3">
        <f t="shared" si="4"/>
        <v>5.31</v>
      </c>
      <c r="L10" s="3">
        <f t="shared" si="0"/>
        <v>5.46</v>
      </c>
      <c r="M10" s="3">
        <f t="shared" si="5"/>
        <v>10.77</v>
      </c>
      <c r="N10">
        <v>3.6</v>
      </c>
      <c r="O10">
        <v>3.6</v>
      </c>
      <c r="P10" s="3">
        <f t="shared" si="6"/>
        <v>17.97</v>
      </c>
    </row>
    <row r="11" spans="1:16">
      <c r="A11" s="1">
        <v>10</v>
      </c>
      <c r="B11" s="2">
        <v>9913200017</v>
      </c>
      <c r="C11">
        <v>31</v>
      </c>
      <c r="D11">
        <v>25</v>
      </c>
      <c r="E11">
        <v>35</v>
      </c>
      <c r="F11">
        <f t="shared" si="1"/>
        <v>91</v>
      </c>
      <c r="G11">
        <v>13</v>
      </c>
      <c r="H11">
        <v>40</v>
      </c>
      <c r="I11">
        <f t="shared" si="2"/>
        <v>53</v>
      </c>
      <c r="J11">
        <f t="shared" si="3"/>
        <v>68</v>
      </c>
      <c r="K11" s="3">
        <f t="shared" si="4"/>
        <v>5.46</v>
      </c>
      <c r="L11" s="3">
        <f t="shared" si="0"/>
        <v>4.08</v>
      </c>
      <c r="M11" s="3">
        <f t="shared" si="5"/>
        <v>9.5399999999999991</v>
      </c>
      <c r="N11">
        <v>3</v>
      </c>
      <c r="O11">
        <v>1.5</v>
      </c>
      <c r="P11" s="3">
        <f t="shared" si="6"/>
        <v>14.04</v>
      </c>
    </row>
    <row r="12" spans="1:16">
      <c r="A12" s="1">
        <v>11</v>
      </c>
      <c r="B12" s="2">
        <v>9913200018</v>
      </c>
      <c r="C12">
        <v>25</v>
      </c>
      <c r="D12">
        <v>30</v>
      </c>
      <c r="E12">
        <v>35</v>
      </c>
      <c r="F12">
        <f t="shared" si="1"/>
        <v>90</v>
      </c>
      <c r="G12">
        <v>28</v>
      </c>
      <c r="H12">
        <v>55</v>
      </c>
      <c r="I12">
        <f t="shared" si="2"/>
        <v>83</v>
      </c>
      <c r="J12">
        <f t="shared" si="3"/>
        <v>98</v>
      </c>
      <c r="K12" s="3">
        <f t="shared" si="4"/>
        <v>5.3999999999999995</v>
      </c>
      <c r="L12" s="3">
        <f t="shared" si="0"/>
        <v>5.88</v>
      </c>
      <c r="M12" s="3">
        <f t="shared" si="5"/>
        <v>11.28</v>
      </c>
      <c r="N12">
        <v>3.9</v>
      </c>
      <c r="O12">
        <v>3.7</v>
      </c>
      <c r="P12" s="3">
        <f t="shared" si="6"/>
        <v>18.88</v>
      </c>
    </row>
    <row r="13" spans="1:16">
      <c r="A13" s="1">
        <v>12</v>
      </c>
      <c r="B13" s="2">
        <v>9913200206</v>
      </c>
      <c r="C13">
        <v>19</v>
      </c>
      <c r="D13">
        <v>20</v>
      </c>
      <c r="E13">
        <v>27.5</v>
      </c>
      <c r="F13">
        <f t="shared" si="1"/>
        <v>66.5</v>
      </c>
      <c r="G13">
        <v>16</v>
      </c>
      <c r="H13">
        <v>10</v>
      </c>
      <c r="I13">
        <f t="shared" si="2"/>
        <v>26</v>
      </c>
      <c r="J13">
        <f t="shared" si="3"/>
        <v>41</v>
      </c>
      <c r="K13" s="3">
        <f t="shared" si="4"/>
        <v>3.9899999999999998</v>
      </c>
      <c r="L13" s="3">
        <f t="shared" si="0"/>
        <v>2.46</v>
      </c>
      <c r="M13" s="3">
        <f t="shared" si="5"/>
        <v>6.4499999999999993</v>
      </c>
      <c r="N13">
        <v>3.2</v>
      </c>
      <c r="O13">
        <v>3.3</v>
      </c>
      <c r="P13" s="3">
        <f t="shared" si="6"/>
        <v>12.95</v>
      </c>
    </row>
    <row r="14" spans="1:16">
      <c r="A14" s="1">
        <v>13</v>
      </c>
      <c r="B14" s="2">
        <v>9913200019</v>
      </c>
      <c r="C14">
        <v>25</v>
      </c>
      <c r="D14">
        <v>25</v>
      </c>
      <c r="E14">
        <v>25</v>
      </c>
      <c r="F14">
        <f t="shared" si="1"/>
        <v>75</v>
      </c>
      <c r="G14">
        <v>27</v>
      </c>
      <c r="H14">
        <v>40</v>
      </c>
      <c r="I14">
        <f t="shared" si="2"/>
        <v>67</v>
      </c>
      <c r="J14">
        <f t="shared" si="3"/>
        <v>82</v>
      </c>
      <c r="K14" s="3">
        <f t="shared" si="4"/>
        <v>4.5</v>
      </c>
      <c r="L14" s="3">
        <f t="shared" si="0"/>
        <v>4.92</v>
      </c>
      <c r="M14" s="3">
        <f t="shared" si="5"/>
        <v>9.42</v>
      </c>
      <c r="N14">
        <v>3</v>
      </c>
      <c r="O14">
        <v>1.5</v>
      </c>
      <c r="P14" s="3">
        <f t="shared" si="6"/>
        <v>13.92</v>
      </c>
    </row>
    <row r="15" spans="1:16">
      <c r="A15" s="1">
        <v>14</v>
      </c>
      <c r="B15" s="2">
        <v>9913200023</v>
      </c>
      <c r="C15">
        <v>21</v>
      </c>
      <c r="D15">
        <v>30</v>
      </c>
      <c r="E15">
        <v>32.5</v>
      </c>
      <c r="F15">
        <f t="shared" si="1"/>
        <v>83.5</v>
      </c>
      <c r="G15">
        <v>11</v>
      </c>
      <c r="H15">
        <v>50</v>
      </c>
      <c r="I15">
        <f t="shared" si="2"/>
        <v>61</v>
      </c>
      <c r="J15">
        <f t="shared" si="3"/>
        <v>76</v>
      </c>
      <c r="K15" s="3">
        <f t="shared" si="4"/>
        <v>5.01</v>
      </c>
      <c r="L15" s="3">
        <f t="shared" si="0"/>
        <v>4.5599999999999996</v>
      </c>
      <c r="M15" s="3">
        <f t="shared" si="5"/>
        <v>9.57</v>
      </c>
      <c r="N15">
        <v>3.9</v>
      </c>
      <c r="O15">
        <v>3.7</v>
      </c>
      <c r="P15" s="3">
        <f t="shared" si="6"/>
        <v>17.170000000000002</v>
      </c>
    </row>
    <row r="16" spans="1:16">
      <c r="A16" s="1">
        <v>15</v>
      </c>
      <c r="B16" s="2">
        <v>9913200025</v>
      </c>
      <c r="C16">
        <v>25</v>
      </c>
      <c r="D16">
        <v>30</v>
      </c>
      <c r="E16">
        <v>20</v>
      </c>
      <c r="F16">
        <f t="shared" si="1"/>
        <v>75</v>
      </c>
      <c r="G16">
        <v>28</v>
      </c>
      <c r="H16">
        <v>30</v>
      </c>
      <c r="I16">
        <f t="shared" si="2"/>
        <v>58</v>
      </c>
      <c r="J16">
        <f t="shared" si="3"/>
        <v>73</v>
      </c>
      <c r="K16" s="3">
        <f t="shared" si="4"/>
        <v>4.5</v>
      </c>
      <c r="L16" s="3">
        <f t="shared" si="0"/>
        <v>4.38</v>
      </c>
      <c r="M16" s="3">
        <f t="shared" si="5"/>
        <v>8.879999999999999</v>
      </c>
      <c r="N16">
        <v>3.7</v>
      </c>
      <c r="O16">
        <v>3</v>
      </c>
      <c r="P16" s="3">
        <f t="shared" si="6"/>
        <v>15.579999999999998</v>
      </c>
    </row>
    <row r="17" spans="1:16">
      <c r="A17" s="1">
        <v>16</v>
      </c>
      <c r="B17" s="2">
        <v>9913200026</v>
      </c>
      <c r="C17">
        <v>26</v>
      </c>
      <c r="D17">
        <v>30</v>
      </c>
      <c r="E17">
        <v>22.5</v>
      </c>
      <c r="F17">
        <f t="shared" si="1"/>
        <v>78.5</v>
      </c>
      <c r="G17">
        <v>18</v>
      </c>
      <c r="H17">
        <v>20</v>
      </c>
      <c r="I17">
        <f t="shared" si="2"/>
        <v>38</v>
      </c>
      <c r="J17">
        <f t="shared" si="3"/>
        <v>53</v>
      </c>
      <c r="K17" s="3">
        <f t="shared" si="4"/>
        <v>4.71</v>
      </c>
      <c r="L17" s="3">
        <f t="shared" si="0"/>
        <v>3.1799999999999997</v>
      </c>
      <c r="M17" s="3">
        <f t="shared" si="5"/>
        <v>7.89</v>
      </c>
      <c r="N17">
        <v>3.9</v>
      </c>
      <c r="O17">
        <v>3.7</v>
      </c>
      <c r="P17" s="3">
        <f t="shared" si="6"/>
        <v>15.489999999999998</v>
      </c>
    </row>
    <row r="18" spans="1:16">
      <c r="A18" s="1">
        <v>17</v>
      </c>
      <c r="B18" s="2">
        <v>9913200028</v>
      </c>
      <c r="C18">
        <v>23</v>
      </c>
      <c r="D18">
        <v>25</v>
      </c>
      <c r="E18">
        <v>30</v>
      </c>
      <c r="F18">
        <f t="shared" si="1"/>
        <v>78</v>
      </c>
      <c r="G18">
        <v>6</v>
      </c>
      <c r="H18">
        <v>40</v>
      </c>
      <c r="I18">
        <f t="shared" si="2"/>
        <v>46</v>
      </c>
      <c r="J18">
        <f t="shared" si="3"/>
        <v>61</v>
      </c>
      <c r="K18" s="3">
        <f t="shared" si="4"/>
        <v>4.68</v>
      </c>
      <c r="L18" s="3">
        <f t="shared" si="0"/>
        <v>3.6599999999999997</v>
      </c>
      <c r="M18" s="3">
        <f t="shared" si="5"/>
        <v>8.34</v>
      </c>
      <c r="N18">
        <v>3</v>
      </c>
      <c r="O18">
        <v>1.5</v>
      </c>
      <c r="P18" s="3">
        <f t="shared" si="6"/>
        <v>12.84</v>
      </c>
    </row>
    <row r="19" spans="1:16">
      <c r="A19" s="1">
        <v>18</v>
      </c>
      <c r="B19" s="2">
        <v>9913200030</v>
      </c>
      <c r="C19">
        <v>21</v>
      </c>
      <c r="D19">
        <v>5</v>
      </c>
      <c r="E19">
        <v>10</v>
      </c>
      <c r="F19">
        <f t="shared" si="1"/>
        <v>36</v>
      </c>
      <c r="G19">
        <v>23</v>
      </c>
      <c r="H19">
        <v>25</v>
      </c>
      <c r="I19">
        <f t="shared" si="2"/>
        <v>48</v>
      </c>
      <c r="J19">
        <f t="shared" si="3"/>
        <v>63</v>
      </c>
      <c r="K19" s="3">
        <f t="shared" si="4"/>
        <v>2.16</v>
      </c>
      <c r="L19" s="3">
        <f t="shared" si="0"/>
        <v>3.78</v>
      </c>
      <c r="M19" s="3">
        <f t="shared" si="5"/>
        <v>5.9399999999999995</v>
      </c>
      <c r="N19">
        <v>3.6</v>
      </c>
      <c r="O19">
        <v>3.6</v>
      </c>
      <c r="P19" s="3">
        <f t="shared" si="6"/>
        <v>13.139999999999999</v>
      </c>
    </row>
    <row r="20" spans="1:16">
      <c r="A20" s="1">
        <v>19</v>
      </c>
      <c r="B20" s="2">
        <v>9913200032</v>
      </c>
      <c r="C20">
        <v>15</v>
      </c>
      <c r="D20">
        <v>15</v>
      </c>
      <c r="E20">
        <v>32.5</v>
      </c>
      <c r="F20">
        <f t="shared" si="1"/>
        <v>62.5</v>
      </c>
      <c r="G20">
        <v>3</v>
      </c>
      <c r="H20">
        <v>5</v>
      </c>
      <c r="I20">
        <f t="shared" si="2"/>
        <v>8</v>
      </c>
      <c r="J20">
        <f t="shared" si="3"/>
        <v>23</v>
      </c>
      <c r="K20" s="3">
        <f t="shared" si="4"/>
        <v>3.75</v>
      </c>
      <c r="L20" s="3">
        <f t="shared" si="0"/>
        <v>1.38</v>
      </c>
      <c r="M20" s="3">
        <f t="shared" si="5"/>
        <v>5.13</v>
      </c>
      <c r="N20">
        <v>3</v>
      </c>
      <c r="O20">
        <v>3</v>
      </c>
      <c r="P20" s="3">
        <f t="shared" si="6"/>
        <v>11.129999999999999</v>
      </c>
    </row>
    <row r="21" spans="1:16">
      <c r="A21" s="1">
        <v>20</v>
      </c>
      <c r="B21" s="2">
        <v>40113204209</v>
      </c>
      <c r="C21">
        <v>20</v>
      </c>
      <c r="D21">
        <v>10</v>
      </c>
      <c r="E21">
        <v>5</v>
      </c>
      <c r="F21">
        <f t="shared" si="1"/>
        <v>35</v>
      </c>
      <c r="G21">
        <v>10</v>
      </c>
      <c r="H21">
        <v>20</v>
      </c>
      <c r="I21">
        <f t="shared" si="2"/>
        <v>30</v>
      </c>
      <c r="J21">
        <f t="shared" si="3"/>
        <v>45</v>
      </c>
      <c r="K21" s="3">
        <f t="shared" si="4"/>
        <v>2.1</v>
      </c>
      <c r="L21" s="3">
        <f t="shared" si="0"/>
        <v>2.6999999999999997</v>
      </c>
      <c r="M21" s="3">
        <f t="shared" si="5"/>
        <v>4.8</v>
      </c>
      <c r="N21">
        <v>3.2</v>
      </c>
      <c r="O21">
        <v>3.3</v>
      </c>
      <c r="P21" s="3">
        <f t="shared" si="6"/>
        <v>11.3</v>
      </c>
    </row>
  </sheetData>
  <hyperlinks>
    <hyperlink ref="B2" r:id="rId1" display="javascript:spawn('ShowStSpec.php', '9913200001');"/>
    <hyperlink ref="B3" r:id="rId2" display="javascript:spawn('ShowStSpec.php', '9913200002');"/>
    <hyperlink ref="B4" r:id="rId3" display="javascript:spawn('ShowStSpec.php', '9913200004');"/>
    <hyperlink ref="B5" r:id="rId4" display="javascript:spawn('ShowStSpec.php', '9913200005');"/>
    <hyperlink ref="B6" r:id="rId5" display="javascript:spawn('ShowStSpec.php', '9813200006');"/>
    <hyperlink ref="B7" r:id="rId6" display="javascript:spawn('ShowStSpec.php', '9813200008');"/>
    <hyperlink ref="B9" r:id="rId7" display="javascript:spawn('ShowStSpec.php', '9813200015');"/>
    <hyperlink ref="B10" r:id="rId8" display="javascript:spawn('ShowStSpec.php', '9913200011');"/>
    <hyperlink ref="B11" r:id="rId9" display="javascript:spawn('ShowStSpec.php', '9913200017');"/>
    <hyperlink ref="B12" r:id="rId10" display="javascript:spawn('ShowStSpec.php', '9913200018');"/>
    <hyperlink ref="B13" r:id="rId11" display="javascript:spawn('ShowStSpec.php', '9913200206');"/>
    <hyperlink ref="B14" r:id="rId12" display="javascript:spawn('ShowStSpec.php', '9913200019');"/>
    <hyperlink ref="B15" r:id="rId13" display="javascript:spawn('ShowStSpec.php', '9913200023');"/>
    <hyperlink ref="B16" r:id="rId14" display="javascript:spawn('ShowStSpec.php', '9913200025');"/>
    <hyperlink ref="B17" r:id="rId15" display="javascript:spawn('ShowStSpec.php', '9913200026');"/>
    <hyperlink ref="B18" r:id="rId16" display="javascript:spawn('ShowStSpec.php', '9913200028');"/>
    <hyperlink ref="B19" r:id="rId17" display="javascript:spawn('ShowStSpec.php', '9913200030');"/>
    <hyperlink ref="B20" r:id="rId18" display="javascript:spawn('ShowStSpec.php', '9913200032');"/>
    <hyperlink ref="B21" r:id="rId19" display="javascript:spawn('ShowStSpec.php', '40113204203');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Home</cp:lastModifiedBy>
  <dcterms:created xsi:type="dcterms:W3CDTF">2022-12-25T15:13:16Z</dcterms:created>
  <dcterms:modified xsi:type="dcterms:W3CDTF">2023-07-16T16:22:07Z</dcterms:modified>
</cp:coreProperties>
</file>